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15180" windowHeight="9345"/>
  </bookViews>
  <sheets>
    <sheet name="CCAA" sheetId="4" r:id="rId1"/>
  </sheets>
  <calcPr calcId="152511"/>
</workbook>
</file>

<file path=xl/calcChain.xml><?xml version="1.0" encoding="utf-8"?>
<calcChain xmlns="http://schemas.openxmlformats.org/spreadsheetml/2006/main">
  <c r="C25" i="4" l="1"/>
  <c r="G25" i="4" l="1"/>
  <c r="G23" i="4"/>
  <c r="F30" i="4" l="1"/>
  <c r="E30" i="4"/>
  <c r="G29" i="4"/>
  <c r="G28" i="4"/>
  <c r="G27" i="4"/>
  <c r="G26" i="4"/>
  <c r="G24" i="4"/>
  <c r="G22" i="4"/>
  <c r="G21" i="4"/>
  <c r="G20" i="4"/>
  <c r="G19" i="4"/>
  <c r="G18" i="4"/>
  <c r="G17" i="4"/>
  <c r="G16" i="4"/>
  <c r="G15" i="4"/>
  <c r="G14" i="4"/>
  <c r="G13" i="4"/>
  <c r="G12" i="4"/>
  <c r="G11" i="4"/>
  <c r="D29" i="4"/>
  <c r="D28" i="4"/>
  <c r="D27" i="4"/>
  <c r="D26" i="4"/>
  <c r="D24" i="4"/>
  <c r="D22" i="4"/>
  <c r="D21" i="4"/>
  <c r="D20" i="4"/>
  <c r="D19" i="4"/>
  <c r="D18" i="4"/>
  <c r="D17" i="4"/>
  <c r="D16" i="4"/>
  <c r="D15" i="4"/>
  <c r="D14" i="4"/>
  <c r="D13" i="4"/>
  <c r="D12" i="4"/>
  <c r="D11" i="4"/>
  <c r="C30" i="4"/>
  <c r="B30" i="4"/>
  <c r="G30" i="4" l="1"/>
  <c r="D30" i="4"/>
</calcChain>
</file>

<file path=xl/sharedStrings.xml><?xml version="1.0" encoding="utf-8"?>
<sst xmlns="http://schemas.openxmlformats.org/spreadsheetml/2006/main" count="40" uniqueCount="36">
  <si>
    <t>Cataluña</t>
  </si>
  <si>
    <t>Galicia</t>
  </si>
  <si>
    <t>La Rioja</t>
  </si>
  <si>
    <t>España</t>
  </si>
  <si>
    <t xml:space="preserve">COSTE Y FINANCIACION DE PLAZAS </t>
  </si>
  <si>
    <t>País Vasco</t>
  </si>
  <si>
    <t>Comunidades Autónomas</t>
  </si>
  <si>
    <t>Cantabria</t>
  </si>
  <si>
    <t xml:space="preserve">Balears (Illes) </t>
  </si>
  <si>
    <t>CENTROS DE DIA EN ESPAÑA</t>
  </si>
  <si>
    <t xml:space="preserve">Castilla-La Mancha </t>
  </si>
  <si>
    <r>
      <t>Murcia (Región de)</t>
    </r>
    <r>
      <rPr>
        <vertAlign val="superscript"/>
        <sz val="9"/>
        <rFont val="Arial"/>
        <family val="2"/>
      </rPr>
      <t xml:space="preserve"> </t>
    </r>
  </si>
  <si>
    <t xml:space="preserve">Ceuta </t>
  </si>
  <si>
    <t>Precio</t>
  </si>
  <si>
    <t>Porcentaje</t>
  </si>
  <si>
    <t xml:space="preserve"> €/año/P. usuaria</t>
  </si>
  <si>
    <t>Promedio</t>
  </si>
  <si>
    <t>Aportación económica de la persona usuaria</t>
  </si>
  <si>
    <t>Tabla 5.6</t>
  </si>
  <si>
    <r>
      <t xml:space="preserve">Aportación económica de la persona usuaria </t>
    </r>
    <r>
      <rPr>
        <b/>
        <sz val="10"/>
        <color indexed="9"/>
        <rFont val="Calibri"/>
        <family val="2"/>
      </rPr>
      <t>¹</t>
    </r>
  </si>
  <si>
    <t xml:space="preserve">Asturias </t>
  </si>
  <si>
    <t>Precio público anual</t>
  </si>
  <si>
    <t>Precio de concertación anual</t>
  </si>
  <si>
    <t xml:space="preserve">Andalucía </t>
  </si>
  <si>
    <t>31 DE DICIEMBRE DE 2013</t>
  </si>
  <si>
    <t>Fuente: Comunidades Autónomas, Ciudades Autónomas y  Diputaciones Forales (2014). Elaboración propia del Imserso.</t>
  </si>
  <si>
    <t>Canarias</t>
  </si>
  <si>
    <t>Castilla y León</t>
  </si>
  <si>
    <t>C.Valenciana</t>
  </si>
  <si>
    <t>Melilla</t>
  </si>
  <si>
    <t>Aragón *</t>
  </si>
  <si>
    <t>Extremadura*</t>
  </si>
  <si>
    <t>Madrid (Comunidad de) (1)*</t>
  </si>
  <si>
    <t xml:space="preserve">*Aragón, Extremadura y Madrid. Datos de 2012. </t>
  </si>
  <si>
    <t>Navarra (C. F. de) **</t>
  </si>
  <si>
    <t>** Navarra: precios de 2011. Promedio del precio abonado por la persona usuaria, estimado sobre la media de  España.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</si>
</sst>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_p_t_a_-;\-* #,##0\ _p_t_a_-;_-* &quot;-&quot;\ _p_t_a_-;_-@_-"/>
    <numFmt numFmtId="165" formatCode="_-* #,##0.00\ [$€-1]_-;\-* #,##0.00\ [$€-1]_-;_-* &quot;-&quot;??\ [$€-1]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10"/>
      <color indexed="9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49" fontId="2" fillId="0" borderId="0" xfId="0" applyNumberFormat="1" applyFont="1" applyBorder="1"/>
    <xf numFmtId="0" fontId="4" fillId="0" borderId="0" xfId="0" applyFont="1" applyAlignment="1">
      <alignment horizontal="left" vertical="top"/>
    </xf>
    <xf numFmtId="0" fontId="3" fillId="0" borderId="0" xfId="0" applyFont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/>
    </xf>
    <xf numFmtId="0" fontId="1" fillId="0" borderId="1" xfId="0" applyFont="1" applyBorder="1"/>
    <xf numFmtId="44" fontId="2" fillId="0" borderId="1" xfId="2" applyNumberFormat="1" applyFont="1" applyBorder="1" applyAlignment="1">
      <alignment horizontal="right" indent="1"/>
    </xf>
    <xf numFmtId="10" fontId="2" fillId="0" borderId="1" xfId="4" applyNumberFormat="1" applyFont="1" applyBorder="1" applyAlignment="1">
      <alignment horizontal="right" indent="1"/>
    </xf>
    <xf numFmtId="44" fontId="1" fillId="0" borderId="1" xfId="1" applyNumberFormat="1" applyFont="1" applyBorder="1" applyAlignment="1">
      <alignment horizontal="right" indent="1"/>
    </xf>
    <xf numFmtId="0" fontId="1" fillId="0" borderId="0" xfId="0" applyFont="1"/>
    <xf numFmtId="10" fontId="1" fillId="0" borderId="1" xfId="4" applyNumberFormat="1" applyFont="1" applyBorder="1" applyAlignment="1">
      <alignment horizontal="right" indent="1"/>
    </xf>
    <xf numFmtId="0" fontId="1" fillId="0" borderId="2" xfId="0" applyFont="1" applyBorder="1"/>
    <xf numFmtId="44" fontId="1" fillId="0" borderId="1" xfId="1" quotePrefix="1" applyNumberFormat="1" applyFont="1" applyBorder="1" applyAlignment="1">
      <alignment horizontal="right" indent="1"/>
    </xf>
    <xf numFmtId="165" fontId="1" fillId="0" borderId="1" xfId="1" applyFont="1" applyBorder="1" applyAlignment="1"/>
    <xf numFmtId="0" fontId="1" fillId="0" borderId="1" xfId="0" applyFont="1" applyFill="1" applyBorder="1"/>
    <xf numFmtId="44" fontId="1" fillId="0" borderId="1" xfId="1" applyNumberFormat="1" applyFont="1" applyFill="1" applyBorder="1" applyAlignment="1">
      <alignment horizontal="right" wrapText="1" inden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3" applyFont="1" applyAlignment="1">
      <alignment vertical="top" wrapText="1"/>
    </xf>
  </cellXfs>
  <cellStyles count="5">
    <cellStyle name="Euro" xfId="1"/>
    <cellStyle name="Millares [0]" xfId="2" builtinId="6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1495425</xdr:colOff>
      <xdr:row>1</xdr:row>
      <xdr:rowOff>95250</xdr:rowOff>
    </xdr:from>
    <xdr:to>
      <xdr:col>6</xdr:col>
      <xdr:colOff>1343025</xdr:colOff>
      <xdr:row>6</xdr:row>
      <xdr:rowOff>0</xdr:rowOff>
    </xdr:to>
    <xdr:pic>
      <xdr:nvPicPr>
        <xdr:cNvPr id="1039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6425" y="257175"/>
          <a:ext cx="3990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24.7109375" customWidth="1"/>
    <col min="2" max="2" width="16.42578125" bestFit="1" customWidth="1"/>
    <col min="3" max="4" width="22.85546875" customWidth="1"/>
    <col min="5" max="5" width="16.42578125" customWidth="1"/>
    <col min="6" max="7" width="22.85546875" customWidth="1"/>
  </cols>
  <sheetData>
    <row r="1" spans="1:8" ht="12.75" customHeight="1" x14ac:dyDescent="0.2">
      <c r="A1" s="1" t="s">
        <v>18</v>
      </c>
    </row>
    <row r="2" spans="1:8" ht="12.75" customHeight="1" x14ac:dyDescent="0.2">
      <c r="A2" s="1"/>
    </row>
    <row r="3" spans="1:8" ht="12.75" customHeight="1" x14ac:dyDescent="0.2">
      <c r="A3" s="1"/>
    </row>
    <row r="4" spans="1:8" ht="12.75" customHeight="1" x14ac:dyDescent="0.2">
      <c r="A4" s="1"/>
    </row>
    <row r="5" spans="1:8" x14ac:dyDescent="0.2">
      <c r="A5" s="1" t="s">
        <v>9</v>
      </c>
    </row>
    <row r="6" spans="1:8" x14ac:dyDescent="0.2">
      <c r="A6" s="1" t="s">
        <v>4</v>
      </c>
    </row>
    <row r="7" spans="1:8" x14ac:dyDescent="0.2">
      <c r="A7" s="3" t="s">
        <v>24</v>
      </c>
    </row>
    <row r="8" spans="1:8" x14ac:dyDescent="0.2">
      <c r="A8" s="23" t="s">
        <v>6</v>
      </c>
      <c r="B8" s="20" t="s">
        <v>21</v>
      </c>
      <c r="C8" s="21"/>
      <c r="D8" s="22"/>
      <c r="E8" s="20" t="s">
        <v>22</v>
      </c>
      <c r="F8" s="21"/>
      <c r="G8" s="22"/>
    </row>
    <row r="9" spans="1:8" x14ac:dyDescent="0.2">
      <c r="A9" s="24"/>
      <c r="B9" s="6" t="s">
        <v>13</v>
      </c>
      <c r="C9" s="20" t="s">
        <v>19</v>
      </c>
      <c r="D9" s="22"/>
      <c r="E9" s="6" t="s">
        <v>13</v>
      </c>
      <c r="F9" s="20" t="s">
        <v>17</v>
      </c>
      <c r="G9" s="22"/>
    </row>
    <row r="10" spans="1:8" x14ac:dyDescent="0.2">
      <c r="A10" s="25"/>
      <c r="B10" s="7" t="s">
        <v>15</v>
      </c>
      <c r="C10" s="8" t="s">
        <v>16</v>
      </c>
      <c r="D10" s="8" t="s">
        <v>14</v>
      </c>
      <c r="E10" s="7" t="s">
        <v>15</v>
      </c>
      <c r="F10" s="8" t="s">
        <v>16</v>
      </c>
      <c r="G10" s="8" t="s">
        <v>14</v>
      </c>
    </row>
    <row r="11" spans="1:8" x14ac:dyDescent="0.2">
      <c r="A11" s="15" t="s">
        <v>23</v>
      </c>
      <c r="B11" s="12">
        <v>7278.8</v>
      </c>
      <c r="C11" s="12">
        <v>2256.8000000000002</v>
      </c>
      <c r="D11" s="14">
        <f>C11/B11</f>
        <v>0.31005110732538332</v>
      </c>
      <c r="E11" s="12">
        <v>7278.8</v>
      </c>
      <c r="F11" s="12">
        <v>2256.8000000000002</v>
      </c>
      <c r="G11" s="14">
        <f>F11/E11</f>
        <v>0.31005110732538332</v>
      </c>
    </row>
    <row r="12" spans="1:8" x14ac:dyDescent="0.2">
      <c r="A12" s="9" t="s">
        <v>30</v>
      </c>
      <c r="B12" s="12">
        <v>6256.8</v>
      </c>
      <c r="C12" s="12">
        <v>2004</v>
      </c>
      <c r="D12" s="14">
        <f t="shared" ref="D12:D30" si="0">C12/B12</f>
        <v>0.32029152282316836</v>
      </c>
      <c r="E12" s="12">
        <v>6256.8</v>
      </c>
      <c r="F12" s="12">
        <v>2004</v>
      </c>
      <c r="G12" s="14">
        <f t="shared" ref="G12:G30" si="1">F12/E12</f>
        <v>0.32029152282316836</v>
      </c>
    </row>
    <row r="13" spans="1:8" x14ac:dyDescent="0.2">
      <c r="A13" s="9" t="s">
        <v>20</v>
      </c>
      <c r="B13" s="12">
        <v>10223.333333333334</v>
      </c>
      <c r="C13" s="12">
        <v>3116</v>
      </c>
      <c r="D13" s="14">
        <f t="shared" si="0"/>
        <v>0.30479295728725136</v>
      </c>
      <c r="E13" s="12">
        <v>9433</v>
      </c>
      <c r="F13" s="12">
        <v>2868</v>
      </c>
      <c r="G13" s="14">
        <f t="shared" si="1"/>
        <v>0.3040390119792219</v>
      </c>
    </row>
    <row r="14" spans="1:8" x14ac:dyDescent="0.2">
      <c r="A14" s="9" t="s">
        <v>8</v>
      </c>
      <c r="B14" s="12">
        <v>8706.6666666666661</v>
      </c>
      <c r="C14" s="12">
        <v>2350.8000000000002</v>
      </c>
      <c r="D14" s="14">
        <f t="shared" si="0"/>
        <v>0.27</v>
      </c>
      <c r="E14" s="12">
        <v>9018</v>
      </c>
      <c r="F14" s="12">
        <v>2484.86</v>
      </c>
      <c r="G14" s="14">
        <f t="shared" si="1"/>
        <v>0.27554446662231097</v>
      </c>
      <c r="H14" s="13"/>
    </row>
    <row r="15" spans="1:8" x14ac:dyDescent="0.2">
      <c r="A15" s="9" t="s">
        <v>26</v>
      </c>
      <c r="B15" s="12">
        <v>12321</v>
      </c>
      <c r="C15" s="12">
        <v>3788.7100000000005</v>
      </c>
      <c r="D15" s="14">
        <f t="shared" si="0"/>
        <v>0.30750020290560837</v>
      </c>
      <c r="E15" s="12">
        <v>12321</v>
      </c>
      <c r="F15" s="12">
        <v>3788.7100000000005</v>
      </c>
      <c r="G15" s="14">
        <f t="shared" si="1"/>
        <v>0.30750020290560837</v>
      </c>
    </row>
    <row r="16" spans="1:8" x14ac:dyDescent="0.2">
      <c r="A16" s="9" t="s">
        <v>7</v>
      </c>
      <c r="B16" s="12">
        <v>8281.91</v>
      </c>
      <c r="C16" s="12">
        <v>1912.0272868518157</v>
      </c>
      <c r="D16" s="14">
        <f t="shared" si="0"/>
        <v>0.23086791414683519</v>
      </c>
      <c r="E16" s="16">
        <v>8281.91</v>
      </c>
      <c r="F16" s="12">
        <v>1912.0272868518157</v>
      </c>
      <c r="G16" s="14">
        <f t="shared" si="1"/>
        <v>0.23086791414683519</v>
      </c>
    </row>
    <row r="17" spans="1:7" x14ac:dyDescent="0.2">
      <c r="A17" s="9" t="s">
        <v>10</v>
      </c>
      <c r="B17" s="12">
        <v>6953.666666666667</v>
      </c>
      <c r="C17" s="12">
        <v>2011</v>
      </c>
      <c r="D17" s="14">
        <f t="shared" si="0"/>
        <v>0.28919994247639136</v>
      </c>
      <c r="E17" s="12">
        <v>6321.666666666667</v>
      </c>
      <c r="F17" s="12">
        <v>2011</v>
      </c>
      <c r="G17" s="14">
        <f t="shared" si="1"/>
        <v>0.31811231215396785</v>
      </c>
    </row>
    <row r="18" spans="1:7" x14ac:dyDescent="0.2">
      <c r="A18" s="9" t="s">
        <v>27</v>
      </c>
      <c r="B18" s="12">
        <v>5694.079999999999</v>
      </c>
      <c r="C18" s="12">
        <v>5124.6719999999996</v>
      </c>
      <c r="D18" s="14">
        <f t="shared" si="0"/>
        <v>0.90000000000000013</v>
      </c>
      <c r="E18" s="12">
        <v>8380</v>
      </c>
      <c r="F18" s="12">
        <v>7542</v>
      </c>
      <c r="G18" s="14">
        <f t="shared" si="1"/>
        <v>0.9</v>
      </c>
    </row>
    <row r="19" spans="1:7" x14ac:dyDescent="0.2">
      <c r="A19" s="9" t="s">
        <v>0</v>
      </c>
      <c r="B19" s="12">
        <v>10241.879999999999</v>
      </c>
      <c r="C19" s="12">
        <v>1741.1196000000002</v>
      </c>
      <c r="D19" s="14">
        <f t="shared" si="0"/>
        <v>0.17000000000000004</v>
      </c>
      <c r="E19" s="12">
        <v>10241.879999999999</v>
      </c>
      <c r="F19" s="12">
        <v>1741.1196000000002</v>
      </c>
      <c r="G19" s="14">
        <f t="shared" si="1"/>
        <v>0.17000000000000004</v>
      </c>
    </row>
    <row r="20" spans="1:7" x14ac:dyDescent="0.2">
      <c r="A20" s="9" t="s">
        <v>28</v>
      </c>
      <c r="B20" s="12">
        <v>9996</v>
      </c>
      <c r="C20" s="12">
        <v>3480</v>
      </c>
      <c r="D20" s="14">
        <f t="shared" si="0"/>
        <v>0.34813925570228094</v>
      </c>
      <c r="E20" s="12">
        <v>9996</v>
      </c>
      <c r="F20" s="12">
        <v>3480</v>
      </c>
      <c r="G20" s="14">
        <f t="shared" si="1"/>
        <v>0.34813925570228094</v>
      </c>
    </row>
    <row r="21" spans="1:7" x14ac:dyDescent="0.2">
      <c r="A21" s="9" t="s">
        <v>31</v>
      </c>
      <c r="B21" s="12">
        <v>6100</v>
      </c>
      <c r="C21" s="12">
        <v>1525</v>
      </c>
      <c r="D21" s="14">
        <f t="shared" si="0"/>
        <v>0.25</v>
      </c>
      <c r="E21" s="16">
        <v>6100</v>
      </c>
      <c r="F21" s="12">
        <v>1525</v>
      </c>
      <c r="G21" s="14">
        <f t="shared" si="1"/>
        <v>0.25</v>
      </c>
    </row>
    <row r="22" spans="1:7" x14ac:dyDescent="0.2">
      <c r="A22" s="9" t="s">
        <v>1</v>
      </c>
      <c r="B22" s="12">
        <v>10991</v>
      </c>
      <c r="C22" s="12">
        <v>2341</v>
      </c>
      <c r="D22" s="14">
        <f t="shared" si="0"/>
        <v>0.21299244836684561</v>
      </c>
      <c r="E22" s="12">
        <v>11301.24</v>
      </c>
      <c r="F22" s="12">
        <v>2010.2300000000002</v>
      </c>
      <c r="G22" s="14">
        <f t="shared" si="1"/>
        <v>0.17787694093745468</v>
      </c>
    </row>
    <row r="23" spans="1:7" x14ac:dyDescent="0.2">
      <c r="A23" s="9" t="s">
        <v>32</v>
      </c>
      <c r="B23" s="12">
        <v>7723.44</v>
      </c>
      <c r="C23" s="12">
        <v>1760.17</v>
      </c>
      <c r="D23" s="14">
        <v>0.22789999999999999</v>
      </c>
      <c r="E23" s="12">
        <v>11938</v>
      </c>
      <c r="F23" s="12">
        <v>2721</v>
      </c>
      <c r="G23" s="14">
        <f>F23/E23</f>
        <v>0.22792762606801809</v>
      </c>
    </row>
    <row r="24" spans="1:7" ht="13.5" x14ac:dyDescent="0.2">
      <c r="A24" s="9" t="s">
        <v>11</v>
      </c>
      <c r="B24" s="12">
        <v>8400</v>
      </c>
      <c r="C24" s="12">
        <v>1083.17</v>
      </c>
      <c r="D24" s="14">
        <f t="shared" si="0"/>
        <v>0.12894880952380952</v>
      </c>
      <c r="E24" s="16">
        <v>8483</v>
      </c>
      <c r="F24" s="12">
        <v>987.29</v>
      </c>
      <c r="G24" s="14">
        <f t="shared" si="1"/>
        <v>0.11638453377342921</v>
      </c>
    </row>
    <row r="25" spans="1:7" x14ac:dyDescent="0.2">
      <c r="A25" s="9" t="s">
        <v>34</v>
      </c>
      <c r="B25" s="17">
        <v>11833.19</v>
      </c>
      <c r="C25" s="17">
        <f>B25*D25</f>
        <v>3451.3869526309695</v>
      </c>
      <c r="D25" s="14">
        <v>0.29167003594389757</v>
      </c>
      <c r="E25" s="17">
        <v>11833.19</v>
      </c>
      <c r="F25" s="17">
        <v>5409.84</v>
      </c>
      <c r="G25" s="14">
        <f>F25/E25</f>
        <v>0.45717511507885872</v>
      </c>
    </row>
    <row r="26" spans="1:7" x14ac:dyDescent="0.2">
      <c r="A26" s="18" t="s">
        <v>5</v>
      </c>
      <c r="B26" s="12">
        <v>15553.47</v>
      </c>
      <c r="C26" s="12">
        <v>6462.84</v>
      </c>
      <c r="D26" s="14">
        <f t="shared" si="0"/>
        <v>0.41552399560998288</v>
      </c>
      <c r="E26" s="19">
        <v>19414.990000000002</v>
      </c>
      <c r="F26" s="12">
        <v>6605.85</v>
      </c>
      <c r="G26" s="14">
        <f t="shared" si="1"/>
        <v>0.34024483144209705</v>
      </c>
    </row>
    <row r="27" spans="1:7" x14ac:dyDescent="0.2">
      <c r="A27" s="9" t="s">
        <v>2</v>
      </c>
      <c r="B27" s="12">
        <v>7459.2</v>
      </c>
      <c r="C27" s="12">
        <v>2140.1999999999998</v>
      </c>
      <c r="D27" s="14">
        <f t="shared" si="0"/>
        <v>0.28692084942084939</v>
      </c>
      <c r="E27" s="12">
        <v>12821.76</v>
      </c>
      <c r="F27" s="12">
        <v>2140.1999999999998</v>
      </c>
      <c r="G27" s="14">
        <f t="shared" si="1"/>
        <v>0.1669193620844564</v>
      </c>
    </row>
    <row r="28" spans="1:7" x14ac:dyDescent="0.2">
      <c r="A28" s="9" t="s">
        <v>12</v>
      </c>
      <c r="B28" s="12">
        <v>1415.58</v>
      </c>
      <c r="C28" s="12">
        <v>135</v>
      </c>
      <c r="D28" s="14">
        <f t="shared" si="0"/>
        <v>9.5367269952952152E-2</v>
      </c>
      <c r="E28" s="12">
        <v>1415.58</v>
      </c>
      <c r="F28" s="12">
        <v>135</v>
      </c>
      <c r="G28" s="14">
        <f t="shared" si="1"/>
        <v>9.5367269952952152E-2</v>
      </c>
    </row>
    <row r="29" spans="1:7" x14ac:dyDescent="0.2">
      <c r="A29" s="9" t="s">
        <v>29</v>
      </c>
      <c r="B29" s="12">
        <v>10800</v>
      </c>
      <c r="C29" s="12">
        <v>2700</v>
      </c>
      <c r="D29" s="14">
        <f t="shared" si="0"/>
        <v>0.25</v>
      </c>
      <c r="E29" s="12">
        <v>10800</v>
      </c>
      <c r="F29" s="12">
        <v>2700</v>
      </c>
      <c r="G29" s="14">
        <f t="shared" si="1"/>
        <v>0.25</v>
      </c>
    </row>
    <row r="30" spans="1:7" x14ac:dyDescent="0.2">
      <c r="A30" s="2" t="s">
        <v>3</v>
      </c>
      <c r="B30" s="10">
        <f>AVERAGE(B11:B29)</f>
        <v>8748.948245614034</v>
      </c>
      <c r="C30" s="10">
        <f>AVERAGE(C11:C29)</f>
        <v>2599.1524126043569</v>
      </c>
      <c r="D30" s="11">
        <f t="shared" si="0"/>
        <v>0.29708169938110529</v>
      </c>
      <c r="E30" s="10">
        <f>AVERAGE(E11:E29)</f>
        <v>9559.8324561403497</v>
      </c>
      <c r="F30" s="10">
        <f>AVERAGE(F11:F29)</f>
        <v>2859.1014150974643</v>
      </c>
      <c r="G30" s="11">
        <f t="shared" si="1"/>
        <v>0.29907442711101517</v>
      </c>
    </row>
    <row r="31" spans="1:7" x14ac:dyDescent="0.2">
      <c r="A31" s="4" t="s">
        <v>25</v>
      </c>
      <c r="B31" s="13"/>
      <c r="C31" s="13"/>
      <c r="D31" s="13"/>
      <c r="E31" s="13"/>
      <c r="F31" s="13"/>
      <c r="G31" s="13"/>
    </row>
    <row r="32" spans="1:7" x14ac:dyDescent="0.2">
      <c r="A32" s="4" t="s">
        <v>33</v>
      </c>
      <c r="B32" s="13"/>
      <c r="C32" s="13"/>
      <c r="D32" s="13"/>
      <c r="E32" s="13"/>
      <c r="F32" s="13"/>
      <c r="G32" s="13"/>
    </row>
    <row r="33" spans="1:10" ht="38.25" customHeight="1" x14ac:dyDescent="0.2">
      <c r="A33" s="26" t="s">
        <v>35</v>
      </c>
      <c r="B33" s="26"/>
      <c r="C33" s="26"/>
      <c r="D33" s="26"/>
      <c r="E33" s="26"/>
      <c r="F33" s="26"/>
      <c r="G33" s="26"/>
    </row>
    <row r="34" spans="1:10" ht="12" customHeight="1" x14ac:dyDescent="0.2">
      <c r="A34" s="5"/>
    </row>
    <row r="35" spans="1:10" x14ac:dyDescent="0.2">
      <c r="A35" s="5"/>
      <c r="J35" s="5"/>
    </row>
    <row r="36" spans="1:10" x14ac:dyDescent="0.2">
      <c r="A36" s="5"/>
    </row>
    <row r="38" spans="1:10" x14ac:dyDescent="0.2">
      <c r="A38" s="5"/>
    </row>
  </sheetData>
  <mergeCells count="6">
    <mergeCell ref="A33:G33"/>
    <mergeCell ref="E8:G8"/>
    <mergeCell ref="F9:G9"/>
    <mergeCell ref="A8:A10"/>
    <mergeCell ref="B8:D8"/>
    <mergeCell ref="C9:D9"/>
  </mergeCells>
  <phoneticPr fontId="5" type="noConversion"/>
  <pageMargins left="0.25" right="0.25" top="0.75" bottom="0.75" header="0.3" footer="0.3"/>
  <pageSetup paperSize="9" scale="96" orientation="landscape" horizontalDpi="4294967292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CCAA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2015-07-16T11:11:46Z</cp:lastPrinted>
  <dcterms:created xsi:type="dcterms:W3CDTF">2004-06-02T10:36:21Z</dcterms:created>
  <dcterms:modified xsi:type="dcterms:W3CDTF">2015-07-16T11:11:52Z</dcterms:modified>
</cp:coreProperties>
</file>